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wsolutions.sharepoint.com/sites/OPERACIONES/Documentos compartidos/03. Clientes/Villa Flores Martín/"/>
    </mc:Choice>
  </mc:AlternateContent>
  <xr:revisionPtr revIDLastSave="47" documentId="13_ncr:40001_{891C7B72-1BB5-46EE-84AC-FFB2212C7CB8}" xr6:coauthVersionLast="47" xr6:coauthVersionMax="47" xr10:uidLastSave="{1312B849-7F58-4909-A28C-EB83FE1C192F}"/>
  <bookViews>
    <workbookView xWindow="-110" yWindow="-110" windowWidth="25180" windowHeight="161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0" i="1" l="1"/>
  <c r="I48" i="1"/>
  <c r="I46" i="1"/>
  <c r="I43" i="1"/>
  <c r="I41" i="1"/>
  <c r="I38" i="1"/>
  <c r="I36" i="1"/>
  <c r="I33" i="1"/>
  <c r="I31" i="1"/>
  <c r="I25" i="1"/>
  <c r="I23" i="1"/>
  <c r="I20" i="1"/>
  <c r="I18" i="1"/>
  <c r="I14" i="1"/>
  <c r="I12" i="1"/>
  <c r="I9" i="1"/>
  <c r="I7" i="1"/>
  <c r="I5" i="1"/>
  <c r="I35" i="1" l="1"/>
  <c r="G35" i="1" s="1"/>
  <c r="I22" i="1"/>
  <c r="G22" i="1" s="1"/>
  <c r="I11" i="1"/>
  <c r="G11" i="1" s="1"/>
  <c r="I45" i="1"/>
  <c r="G45" i="1" s="1"/>
  <c r="I40" i="1"/>
  <c r="G40" i="1" s="1"/>
  <c r="I30" i="1"/>
  <c r="G30" i="1" s="1"/>
  <c r="I17" i="1"/>
  <c r="G17" i="1" s="1"/>
  <c r="I4" i="1"/>
  <c r="G4" i="1" s="1"/>
  <c r="I29" i="1" l="1"/>
  <c r="I28" i="1" s="1"/>
  <c r="I16" i="1"/>
  <c r="G16" i="1" s="1"/>
  <c r="I3" i="1"/>
  <c r="G29" i="1" l="1"/>
  <c r="I27" i="1"/>
  <c r="G27" i="1" s="1"/>
  <c r="G28" i="1"/>
  <c r="I2" i="1"/>
  <c r="G2" i="1" s="1"/>
  <c r="G3" i="1"/>
</calcChain>
</file>

<file path=xl/sharedStrings.xml><?xml version="1.0" encoding="utf-8"?>
<sst xmlns="http://schemas.openxmlformats.org/spreadsheetml/2006/main" count="155" uniqueCount="96">
  <si>
    <t>Referencia</t>
  </si>
  <si>
    <t>Descripción</t>
  </si>
  <si>
    <t>Cantidad</t>
  </si>
  <si>
    <t>UdM</t>
  </si>
  <si>
    <t>Precio unitario</t>
  </si>
  <si>
    <t>Importe Total</t>
  </si>
  <si>
    <t>.01</t>
  </si>
  <si>
    <t>CAPITULO 01</t>
  </si>
  <si>
    <t>.02</t>
  </si>
  <si>
    <t>CAPITULO 02</t>
  </si>
  <si>
    <t>SUBCAPITULO 01.01</t>
  </si>
  <si>
    <t>SUBCAPITULO 01.02</t>
  </si>
  <si>
    <t>SUBCAPITULO 01.01.01</t>
  </si>
  <si>
    <t>PARTIDA 01.01.01.01</t>
  </si>
  <si>
    <t>PARTIDA 01.01.01.02</t>
  </si>
  <si>
    <t>PARTIDA 01.01.01.03</t>
  </si>
  <si>
    <t>SUBCAPITULO 01.01.02</t>
  </si>
  <si>
    <t>PARTIDA 01.01.02.01</t>
  </si>
  <si>
    <t>PARTIDA 01.01.02.02</t>
  </si>
  <si>
    <t>SUBCAPITULO 01.02.01</t>
  </si>
  <si>
    <t>SUBCAPITULO 01.02.02</t>
  </si>
  <si>
    <t>PARTIDA 01.02.01.01</t>
  </si>
  <si>
    <t>PARTIDA 01.02.01.02</t>
  </si>
  <si>
    <t>PARTIDA 01.02.02.01</t>
  </si>
  <si>
    <t>PARTIDA 01.02.02.02</t>
  </si>
  <si>
    <t>SUBCAPITULO 02.01</t>
  </si>
  <si>
    <t>SUBCAPITULO 02.01.01</t>
  </si>
  <si>
    <t>SUBCAPITULO 02.01.02</t>
  </si>
  <si>
    <t>SUBCAPITULO 02.01.01.01</t>
  </si>
  <si>
    <t>SUBCAPITULO 02.01.01.02</t>
  </si>
  <si>
    <t>PARTIDA 02.01.01.01.01</t>
  </si>
  <si>
    <t>PARTIDA 02.01.01.01.02</t>
  </si>
  <si>
    <t>PARTIDA 02.01.01.02.01</t>
  </si>
  <si>
    <t>PARTIDA 02.01.01.02.02</t>
  </si>
  <si>
    <t>PARTIDA 02.01.02.01</t>
  </si>
  <si>
    <t>PARTIDA 02.01.02.02</t>
  </si>
  <si>
    <t>.03</t>
  </si>
  <si>
    <t>CAPITULO 03</t>
  </si>
  <si>
    <t>PARTIDA 03.01</t>
  </si>
  <si>
    <t>PARTIDA 03.02</t>
  </si>
  <si>
    <t>PARTIDA 03.03</t>
  </si>
  <si>
    <t>.01.01</t>
  </si>
  <si>
    <t>.01.01.01</t>
  </si>
  <si>
    <t>.01.01.01.01</t>
  </si>
  <si>
    <t>.01.01.01.02</t>
  </si>
  <si>
    <t>.01.01.01.03</t>
  </si>
  <si>
    <t>.01.01.02</t>
  </si>
  <si>
    <t>.01.01.02.01</t>
  </si>
  <si>
    <t>.01.01.02.02</t>
  </si>
  <si>
    <t>.01.02</t>
  </si>
  <si>
    <t>.02.01</t>
  </si>
  <si>
    <t>.02.01.01</t>
  </si>
  <si>
    <t>.02.01.01.01</t>
  </si>
  <si>
    <t>.02.01.01.01.01</t>
  </si>
  <si>
    <t>.02.01.01.01.02</t>
  </si>
  <si>
    <t>.02.01.01.02</t>
  </si>
  <si>
    <t>.02.01.02</t>
  </si>
  <si>
    <t>.02.01.02.01</t>
  </si>
  <si>
    <t>.02.01.02.02</t>
  </si>
  <si>
    <t>Nivel</t>
  </si>
  <si>
    <t>.01.02.01</t>
  </si>
  <si>
    <t>.01.02.01.01</t>
  </si>
  <si>
    <t>.01.02.01.02</t>
  </si>
  <si>
    <t>.01.02.02</t>
  </si>
  <si>
    <t>.01.02.02.01</t>
  </si>
  <si>
    <t>.01.02.02.02</t>
  </si>
  <si>
    <t>.03.01</t>
  </si>
  <si>
    <t>.03.02</t>
  </si>
  <si>
    <t>.03.03</t>
  </si>
  <si>
    <t>Observaciones Partida 01.01.01.01</t>
  </si>
  <si>
    <t>Observaciones Partida 01.01.01.02</t>
  </si>
  <si>
    <t>Observaciones Partida 01.01.01.03</t>
  </si>
  <si>
    <t>Observaciones Partida 01.01.02.01</t>
  </si>
  <si>
    <t>Observaciones Partida 01.01.02.02</t>
  </si>
  <si>
    <t>Observaciones Partida 01.02.01.01</t>
  </si>
  <si>
    <t>Observaciones Partida 01.02.01.02</t>
  </si>
  <si>
    <t>Observaciones Partida 01.02.02.01</t>
  </si>
  <si>
    <t>Observaciones Partida 01.02.02.02</t>
  </si>
  <si>
    <t>Observaciones Partida 02.01.01.01.01</t>
  </si>
  <si>
    <t>Observaciones Partida 02.01.01.01.02</t>
  </si>
  <si>
    <t>Observaciones Partida 02.01.01.02.01</t>
  </si>
  <si>
    <t>Observaciones Partida 02.01.01.02.02</t>
  </si>
  <si>
    <t>Observaciones Partida 02.01.02.01</t>
  </si>
  <si>
    <t>Observaciones Partida 02.01.02.02</t>
  </si>
  <si>
    <t>Observaciones Partida 03.01</t>
  </si>
  <si>
    <t>Observaciones Partida 03.02</t>
  </si>
  <si>
    <t>Observaciones Partida 03.03</t>
  </si>
  <si>
    <t>Ud</t>
  </si>
  <si>
    <t>m2</t>
  </si>
  <si>
    <t>ml</t>
  </si>
  <si>
    <t>hr</t>
  </si>
  <si>
    <t>kg</t>
  </si>
  <si>
    <t>Naturaleza</t>
  </si>
  <si>
    <t>C</t>
  </si>
  <si>
    <t>P</t>
  </si>
  <si>
    <t>Descuento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</si>
</sst>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left" indent="1"/>
    </xf>
    <xf numFmtId="0" fontId="2" fillId="0" borderId="0" xfId="0" applyFont="1"/>
    <xf numFmtId="0" fontId="2" fillId="0" borderId="0" xfId="0" applyFont="1" applyAlignment="1">
      <alignment horizontal="left" indent="2"/>
    </xf>
    <xf numFmtId="0" fontId="3" fillId="0" borderId="0" xfId="0" applyFont="1"/>
    <xf numFmtId="0" fontId="3" fillId="0" borderId="0" xfId="0" applyFont="1" applyAlignment="1">
      <alignment horizontal="left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workbookViewId="0">
      <selection activeCell="G2" sqref="G2:H5"/>
    </sheetView>
  </sheetViews>
  <sheetFormatPr baseColWidth="10" defaultRowHeight="14.5" x14ac:dyDescent="0.35"/>
  <cols>
    <col min="1" max="1" width="9.81640625" bestFit="1" customWidth="1"/>
    <col min="2" max="2" width="7.81640625" customWidth="1"/>
    <col min="3" max="3" width="15.90625" customWidth="1"/>
    <col min="4" max="4" width="37.90625" bestFit="1" customWidth="1"/>
    <col min="7" max="7" width="14.26953125" customWidth="1"/>
    <col min="8" max="8" width="12.90625" customWidth="1"/>
    <col min="9" max="9" width="12.1796875" bestFit="1" customWidth="1"/>
  </cols>
  <sheetData>
    <row r="1" spans="1:9" x14ac:dyDescent="0.35">
      <c r="A1" t="s">
        <v>92</v>
      </c>
      <c r="B1" t="s">
        <v>59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95</v>
      </c>
      <c r="I1" t="s">
        <v>5</v>
      </c>
    </row>
    <row r="2" spans="1:9" x14ac:dyDescent="0.35">
      <c r="A2" s="5" t="s">
        <v>93</v>
      </c>
      <c r="B2" s="5">
        <v>0</v>
      </c>
      <c r="C2" s="5" t="s">
        <v>6</v>
      </c>
      <c r="D2" s="5" t="s">
        <v>7</v>
      </c>
      <c r="E2" s="5">
        <v>1</v>
      </c>
      <c r="F2" s="5" t="s">
        <v>87</v>
      </c>
      <c r="G2" s="5">
        <f>I2/E2</f>
        <v>43476.259000000005</v>
      </c>
      <c r="H2" s="5"/>
      <c r="I2" s="5">
        <f>I3+I16</f>
        <v>43476.259000000005</v>
      </c>
    </row>
    <row r="3" spans="1:9" x14ac:dyDescent="0.35">
      <c r="A3" s="4" t="s">
        <v>93</v>
      </c>
      <c r="B3" s="4">
        <v>1</v>
      </c>
      <c r="C3" s="4" t="s">
        <v>41</v>
      </c>
      <c r="D3" s="6" t="s">
        <v>10</v>
      </c>
      <c r="E3" s="4">
        <v>1</v>
      </c>
      <c r="F3" s="4" t="s">
        <v>87</v>
      </c>
      <c r="G3" s="4">
        <f>I3/E3</f>
        <v>15724.312000000002</v>
      </c>
      <c r="H3" s="4"/>
      <c r="I3" s="4">
        <f>I4+I11</f>
        <v>15724.312000000002</v>
      </c>
    </row>
    <row r="4" spans="1:9" x14ac:dyDescent="0.35">
      <c r="A4" s="7" t="s">
        <v>93</v>
      </c>
      <c r="B4" s="7">
        <v>2</v>
      </c>
      <c r="C4" s="7" t="s">
        <v>42</v>
      </c>
      <c r="D4" s="8" t="s">
        <v>12</v>
      </c>
      <c r="E4" s="7">
        <v>1</v>
      </c>
      <c r="F4" s="4" t="s">
        <v>87</v>
      </c>
      <c r="G4" s="7">
        <f>I4/E4</f>
        <v>14094.522000000001</v>
      </c>
      <c r="H4" s="7"/>
      <c r="I4" s="7">
        <f>I5+I7+I9</f>
        <v>14094.522000000001</v>
      </c>
    </row>
    <row r="5" spans="1:9" x14ac:dyDescent="0.35">
      <c r="A5" t="s">
        <v>94</v>
      </c>
      <c r="B5">
        <v>3</v>
      </c>
      <c r="C5" t="s">
        <v>43</v>
      </c>
      <c r="D5" s="2" t="s">
        <v>13</v>
      </c>
      <c r="E5">
        <v>102.1</v>
      </c>
      <c r="F5" t="s">
        <v>88</v>
      </c>
      <c r="G5">
        <v>7.82</v>
      </c>
      <c r="I5">
        <f>E5*G5</f>
        <v>798.42200000000003</v>
      </c>
    </row>
    <row r="6" spans="1:9" x14ac:dyDescent="0.35">
      <c r="D6" s="2" t="s">
        <v>69</v>
      </c>
    </row>
    <row r="7" spans="1:9" x14ac:dyDescent="0.35">
      <c r="A7" t="s">
        <v>94</v>
      </c>
      <c r="B7">
        <v>3</v>
      </c>
      <c r="C7" t="s">
        <v>44</v>
      </c>
      <c r="D7" s="2" t="s">
        <v>14</v>
      </c>
      <c r="E7">
        <v>1042</v>
      </c>
      <c r="F7" t="s">
        <v>88</v>
      </c>
      <c r="G7">
        <v>10.45</v>
      </c>
      <c r="I7">
        <f>E7*G7</f>
        <v>10888.9</v>
      </c>
    </row>
    <row r="8" spans="1:9" x14ac:dyDescent="0.35">
      <c r="D8" s="2" t="s">
        <v>70</v>
      </c>
    </row>
    <row r="9" spans="1:9" x14ac:dyDescent="0.35">
      <c r="A9" t="s">
        <v>94</v>
      </c>
      <c r="B9">
        <v>3</v>
      </c>
      <c r="C9" t="s">
        <v>45</v>
      </c>
      <c r="D9" s="2" t="s">
        <v>15</v>
      </c>
      <c r="E9">
        <v>30</v>
      </c>
      <c r="F9" t="s">
        <v>89</v>
      </c>
      <c r="G9">
        <v>80.239999999999995</v>
      </c>
      <c r="I9">
        <f>E9*G9</f>
        <v>2407.1999999999998</v>
      </c>
    </row>
    <row r="10" spans="1:9" x14ac:dyDescent="0.35">
      <c r="D10" s="2" t="s">
        <v>71</v>
      </c>
    </row>
    <row r="11" spans="1:9" x14ac:dyDescent="0.35">
      <c r="A11" t="s">
        <v>93</v>
      </c>
      <c r="B11" s="7">
        <v>2</v>
      </c>
      <c r="C11" s="7" t="s">
        <v>46</v>
      </c>
      <c r="D11" s="8" t="s">
        <v>16</v>
      </c>
      <c r="E11" s="7">
        <v>1</v>
      </c>
      <c r="F11" s="4" t="s">
        <v>87</v>
      </c>
      <c r="G11" s="7">
        <f>I11/E11</f>
        <v>1629.79</v>
      </c>
      <c r="H11" s="7"/>
      <c r="I11" s="7">
        <f>I12+I14</f>
        <v>1629.79</v>
      </c>
    </row>
    <row r="12" spans="1:9" x14ac:dyDescent="0.35">
      <c r="A12" t="s">
        <v>94</v>
      </c>
      <c r="B12">
        <v>3</v>
      </c>
      <c r="C12" t="s">
        <v>47</v>
      </c>
      <c r="D12" s="2" t="s">
        <v>17</v>
      </c>
      <c r="E12">
        <v>502</v>
      </c>
      <c r="F12" t="s">
        <v>89</v>
      </c>
      <c r="G12">
        <v>3.02</v>
      </c>
      <c r="I12">
        <f>E12*G12</f>
        <v>1516.04</v>
      </c>
    </row>
    <row r="13" spans="1:9" x14ac:dyDescent="0.35">
      <c r="D13" s="2" t="s">
        <v>72</v>
      </c>
    </row>
    <row r="14" spans="1:9" x14ac:dyDescent="0.35">
      <c r="A14" t="s">
        <v>94</v>
      </c>
      <c r="B14">
        <v>3</v>
      </c>
      <c r="C14" t="s">
        <v>48</v>
      </c>
      <c r="D14" s="2" t="s">
        <v>18</v>
      </c>
      <c r="E14">
        <v>25</v>
      </c>
      <c r="F14" t="s">
        <v>87</v>
      </c>
      <c r="G14">
        <v>4.55</v>
      </c>
      <c r="I14">
        <f>E14*G14</f>
        <v>113.75</v>
      </c>
    </row>
    <row r="15" spans="1:9" x14ac:dyDescent="0.35">
      <c r="D15" s="2" t="s">
        <v>73</v>
      </c>
    </row>
    <row r="16" spans="1:9" x14ac:dyDescent="0.35">
      <c r="A16" t="s">
        <v>93</v>
      </c>
      <c r="B16" s="4">
        <v>1</v>
      </c>
      <c r="C16" s="4" t="s">
        <v>49</v>
      </c>
      <c r="D16" s="6" t="s">
        <v>11</v>
      </c>
      <c r="E16" s="4">
        <v>1</v>
      </c>
      <c r="F16" s="4" t="s">
        <v>87</v>
      </c>
      <c r="G16" s="4">
        <f>I16/E16</f>
        <v>27751.947</v>
      </c>
      <c r="H16" s="4"/>
      <c r="I16" s="4">
        <f>I17+I22</f>
        <v>27751.947</v>
      </c>
    </row>
    <row r="17" spans="1:9" x14ac:dyDescent="0.35">
      <c r="A17" t="s">
        <v>93</v>
      </c>
      <c r="B17" s="7">
        <v>2</v>
      </c>
      <c r="C17" s="7" t="s">
        <v>60</v>
      </c>
      <c r="D17" s="8" t="s">
        <v>19</v>
      </c>
      <c r="E17" s="7">
        <v>1</v>
      </c>
      <c r="F17" s="4" t="s">
        <v>87</v>
      </c>
      <c r="G17" s="7">
        <f>I17/E17</f>
        <v>1654.027</v>
      </c>
      <c r="H17" s="7"/>
      <c r="I17" s="7">
        <f>I18+I20</f>
        <v>1654.027</v>
      </c>
    </row>
    <row r="18" spans="1:9" x14ac:dyDescent="0.35">
      <c r="A18" t="s">
        <v>94</v>
      </c>
      <c r="B18">
        <v>3</v>
      </c>
      <c r="C18" t="s">
        <v>61</v>
      </c>
      <c r="D18" s="2" t="s">
        <v>21</v>
      </c>
      <c r="E18">
        <v>100</v>
      </c>
      <c r="F18" t="s">
        <v>88</v>
      </c>
      <c r="G18">
        <v>5.56</v>
      </c>
      <c r="I18">
        <f>E18*G18</f>
        <v>556</v>
      </c>
    </row>
    <row r="19" spans="1:9" x14ac:dyDescent="0.35">
      <c r="D19" s="2" t="s">
        <v>74</v>
      </c>
    </row>
    <row r="20" spans="1:9" x14ac:dyDescent="0.35">
      <c r="A20" t="s">
        <v>94</v>
      </c>
      <c r="B20">
        <v>3</v>
      </c>
      <c r="C20" t="s">
        <v>62</v>
      </c>
      <c r="D20" s="2" t="s">
        <v>22</v>
      </c>
      <c r="E20">
        <v>30.45</v>
      </c>
      <c r="F20" t="s">
        <v>89</v>
      </c>
      <c r="G20">
        <v>36.06</v>
      </c>
      <c r="I20">
        <f>E20*G20</f>
        <v>1098.027</v>
      </c>
    </row>
    <row r="21" spans="1:9" x14ac:dyDescent="0.35">
      <c r="D21" s="2" t="s">
        <v>75</v>
      </c>
    </row>
    <row r="22" spans="1:9" x14ac:dyDescent="0.35">
      <c r="A22" t="s">
        <v>93</v>
      </c>
      <c r="B22" s="7">
        <v>2</v>
      </c>
      <c r="C22" s="7" t="s">
        <v>63</v>
      </c>
      <c r="D22" s="8" t="s">
        <v>20</v>
      </c>
      <c r="E22" s="7">
        <v>1</v>
      </c>
      <c r="F22" s="4" t="s">
        <v>87</v>
      </c>
      <c r="G22" s="7">
        <f>I22/E22</f>
        <v>26097.920000000002</v>
      </c>
      <c r="H22" s="7"/>
      <c r="I22" s="7">
        <f>I23+I25</f>
        <v>26097.920000000002</v>
      </c>
    </row>
    <row r="23" spans="1:9" x14ac:dyDescent="0.35">
      <c r="A23" t="s">
        <v>94</v>
      </c>
      <c r="B23">
        <v>3</v>
      </c>
      <c r="C23" t="s">
        <v>64</v>
      </c>
      <c r="D23" s="2" t="s">
        <v>23</v>
      </c>
      <c r="E23">
        <v>1</v>
      </c>
      <c r="F23" t="s">
        <v>87</v>
      </c>
      <c r="G23">
        <v>458.9</v>
      </c>
      <c r="I23">
        <f>E23*G23</f>
        <v>458.9</v>
      </c>
    </row>
    <row r="24" spans="1:9" x14ac:dyDescent="0.35">
      <c r="D24" s="2" t="s">
        <v>76</v>
      </c>
    </row>
    <row r="25" spans="1:9" x14ac:dyDescent="0.35">
      <c r="A25" t="s">
        <v>94</v>
      </c>
      <c r="B25">
        <v>3</v>
      </c>
      <c r="C25" t="s">
        <v>65</v>
      </c>
      <c r="D25" s="2" t="s">
        <v>24</v>
      </c>
      <c r="E25">
        <v>1518</v>
      </c>
      <c r="F25" t="s">
        <v>90</v>
      </c>
      <c r="G25">
        <v>16.89</v>
      </c>
      <c r="I25">
        <f>E25*G25</f>
        <v>25639.02</v>
      </c>
    </row>
    <row r="26" spans="1:9" x14ac:dyDescent="0.35">
      <c r="D26" s="2" t="s">
        <v>77</v>
      </c>
    </row>
    <row r="27" spans="1:9" x14ac:dyDescent="0.35">
      <c r="A27" t="s">
        <v>93</v>
      </c>
      <c r="B27" s="5">
        <v>0</v>
      </c>
      <c r="C27" s="5" t="s">
        <v>8</v>
      </c>
      <c r="D27" s="5" t="s">
        <v>9</v>
      </c>
      <c r="E27" s="5">
        <v>1</v>
      </c>
      <c r="F27" s="5" t="s">
        <v>87</v>
      </c>
      <c r="G27" s="5">
        <f>I27/E27</f>
        <v>23115.021799999999</v>
      </c>
      <c r="H27" s="5"/>
      <c r="I27" s="5">
        <f>I28</f>
        <v>23115.021799999999</v>
      </c>
    </row>
    <row r="28" spans="1:9" x14ac:dyDescent="0.35">
      <c r="A28" t="s">
        <v>93</v>
      </c>
      <c r="B28" s="4">
        <v>1</v>
      </c>
      <c r="C28" s="4" t="s">
        <v>50</v>
      </c>
      <c r="D28" s="6" t="s">
        <v>25</v>
      </c>
      <c r="E28" s="4">
        <v>1</v>
      </c>
      <c r="F28" s="4" t="s">
        <v>87</v>
      </c>
      <c r="G28" s="4">
        <f>I28/E28</f>
        <v>23115.021799999999</v>
      </c>
      <c r="H28" s="4"/>
      <c r="I28" s="4">
        <f>I29+I40</f>
        <v>23115.021799999999</v>
      </c>
    </row>
    <row r="29" spans="1:9" x14ac:dyDescent="0.35">
      <c r="A29" t="s">
        <v>93</v>
      </c>
      <c r="B29" s="7">
        <v>2</v>
      </c>
      <c r="C29" s="7" t="s">
        <v>51</v>
      </c>
      <c r="D29" s="8" t="s">
        <v>26</v>
      </c>
      <c r="E29" s="7">
        <v>1</v>
      </c>
      <c r="F29" s="4" t="s">
        <v>87</v>
      </c>
      <c r="G29" s="7">
        <f>I29/E29</f>
        <v>19484.021799999999</v>
      </c>
      <c r="H29" s="7"/>
      <c r="I29" s="7">
        <f>I30+I35</f>
        <v>19484.021799999999</v>
      </c>
    </row>
    <row r="30" spans="1:9" x14ac:dyDescent="0.35">
      <c r="A30" t="s">
        <v>93</v>
      </c>
      <c r="B30" s="9">
        <v>3</v>
      </c>
      <c r="C30" s="9" t="s">
        <v>52</v>
      </c>
      <c r="D30" s="10" t="s">
        <v>28</v>
      </c>
      <c r="E30" s="9">
        <v>1</v>
      </c>
      <c r="F30" s="4" t="s">
        <v>87</v>
      </c>
      <c r="G30" s="9">
        <f>I30/E30</f>
        <v>7570.0217999999995</v>
      </c>
      <c r="H30" s="9"/>
      <c r="I30" s="9">
        <f>I31+I33</f>
        <v>7570.0217999999995</v>
      </c>
    </row>
    <row r="31" spans="1:9" x14ac:dyDescent="0.35">
      <c r="A31" t="s">
        <v>94</v>
      </c>
      <c r="B31">
        <v>4</v>
      </c>
      <c r="C31" t="s">
        <v>53</v>
      </c>
      <c r="D31" s="3" t="s">
        <v>30</v>
      </c>
      <c r="E31">
        <v>333.46</v>
      </c>
      <c r="F31" s="4" t="s">
        <v>87</v>
      </c>
      <c r="G31">
        <v>13.33</v>
      </c>
      <c r="I31">
        <f>E31*G31</f>
        <v>4445.0217999999995</v>
      </c>
    </row>
    <row r="32" spans="1:9" x14ac:dyDescent="0.35">
      <c r="D32" s="3" t="s">
        <v>78</v>
      </c>
    </row>
    <row r="33" spans="1:9" x14ac:dyDescent="0.35">
      <c r="A33" t="s">
        <v>94</v>
      </c>
      <c r="B33">
        <v>4</v>
      </c>
      <c r="C33" t="s">
        <v>54</v>
      </c>
      <c r="D33" s="3" t="s">
        <v>31</v>
      </c>
      <c r="E33">
        <v>125</v>
      </c>
      <c r="F33" s="4" t="s">
        <v>87</v>
      </c>
      <c r="G33">
        <v>25</v>
      </c>
      <c r="I33">
        <f>E33*G33</f>
        <v>3125</v>
      </c>
    </row>
    <row r="34" spans="1:9" x14ac:dyDescent="0.35">
      <c r="D34" s="3" t="s">
        <v>79</v>
      </c>
    </row>
    <row r="35" spans="1:9" x14ac:dyDescent="0.35">
      <c r="A35" t="s">
        <v>93</v>
      </c>
      <c r="B35" s="9">
        <v>3</v>
      </c>
      <c r="C35" s="9" t="s">
        <v>55</v>
      </c>
      <c r="D35" s="10" t="s">
        <v>29</v>
      </c>
      <c r="E35" s="9">
        <v>1</v>
      </c>
      <c r="F35" s="4" t="s">
        <v>87</v>
      </c>
      <c r="G35" s="9">
        <f>I35/E35</f>
        <v>11914</v>
      </c>
      <c r="H35" s="9"/>
      <c r="I35" s="9">
        <f>I36+I38</f>
        <v>11914</v>
      </c>
    </row>
    <row r="36" spans="1:9" x14ac:dyDescent="0.35">
      <c r="A36" t="s">
        <v>94</v>
      </c>
      <c r="B36">
        <v>4</v>
      </c>
      <c r="C36" t="s">
        <v>53</v>
      </c>
      <c r="D36" s="3" t="s">
        <v>32</v>
      </c>
      <c r="E36">
        <v>302</v>
      </c>
      <c r="F36" t="s">
        <v>88</v>
      </c>
      <c r="G36">
        <v>32</v>
      </c>
      <c r="I36">
        <f>E36*G36</f>
        <v>9664</v>
      </c>
    </row>
    <row r="37" spans="1:9" x14ac:dyDescent="0.35">
      <c r="D37" s="3" t="s">
        <v>80</v>
      </c>
    </row>
    <row r="38" spans="1:9" x14ac:dyDescent="0.35">
      <c r="A38" t="s">
        <v>94</v>
      </c>
      <c r="B38">
        <v>4</v>
      </c>
      <c r="C38" t="s">
        <v>54</v>
      </c>
      <c r="D38" s="3" t="s">
        <v>33</v>
      </c>
      <c r="E38">
        <v>50</v>
      </c>
      <c r="F38" t="s">
        <v>89</v>
      </c>
      <c r="G38">
        <v>45</v>
      </c>
      <c r="I38">
        <f>E38*G38</f>
        <v>2250</v>
      </c>
    </row>
    <row r="39" spans="1:9" x14ac:dyDescent="0.35">
      <c r="D39" s="3" t="s">
        <v>81</v>
      </c>
    </row>
    <row r="40" spans="1:9" x14ac:dyDescent="0.35">
      <c r="A40" t="s">
        <v>93</v>
      </c>
      <c r="B40" s="7">
        <v>2</v>
      </c>
      <c r="C40" s="7" t="s">
        <v>56</v>
      </c>
      <c r="D40" s="8" t="s">
        <v>27</v>
      </c>
      <c r="E40" s="7">
        <v>1</v>
      </c>
      <c r="F40" s="4" t="s">
        <v>87</v>
      </c>
      <c r="G40" s="7">
        <f>I40/E40</f>
        <v>3631</v>
      </c>
      <c r="H40" s="7"/>
      <c r="I40" s="7">
        <f>I41+I43</f>
        <v>3631</v>
      </c>
    </row>
    <row r="41" spans="1:9" x14ac:dyDescent="0.35">
      <c r="A41" t="s">
        <v>94</v>
      </c>
      <c r="B41">
        <v>3</v>
      </c>
      <c r="C41" t="s">
        <v>57</v>
      </c>
      <c r="D41" s="2" t="s">
        <v>34</v>
      </c>
      <c r="E41">
        <v>50</v>
      </c>
      <c r="F41" t="s">
        <v>87</v>
      </c>
      <c r="G41">
        <v>39.520000000000003</v>
      </c>
      <c r="I41">
        <f>E41*G41</f>
        <v>1976.0000000000002</v>
      </c>
    </row>
    <row r="42" spans="1:9" x14ac:dyDescent="0.35">
      <c r="D42" s="2" t="s">
        <v>82</v>
      </c>
    </row>
    <row r="43" spans="1:9" x14ac:dyDescent="0.35">
      <c r="A43" t="s">
        <v>94</v>
      </c>
      <c r="B43">
        <v>3</v>
      </c>
      <c r="C43" t="s">
        <v>58</v>
      </c>
      <c r="D43" s="2" t="s">
        <v>35</v>
      </c>
      <c r="E43">
        <v>50</v>
      </c>
      <c r="F43" t="s">
        <v>87</v>
      </c>
      <c r="G43">
        <v>33.1</v>
      </c>
      <c r="I43">
        <f>E43*G43</f>
        <v>1655</v>
      </c>
    </row>
    <row r="44" spans="1:9" x14ac:dyDescent="0.35">
      <c r="D44" s="2" t="s">
        <v>83</v>
      </c>
    </row>
    <row r="45" spans="1:9" x14ac:dyDescent="0.35">
      <c r="A45" t="s">
        <v>93</v>
      </c>
      <c r="B45" s="5">
        <v>0</v>
      </c>
      <c r="C45" s="5" t="s">
        <v>36</v>
      </c>
      <c r="D45" s="5" t="s">
        <v>37</v>
      </c>
      <c r="E45" s="5">
        <v>1</v>
      </c>
      <c r="F45" s="5" t="s">
        <v>87</v>
      </c>
      <c r="G45" s="5">
        <f>I45/E45</f>
        <v>16122.230000000001</v>
      </c>
      <c r="H45" s="5"/>
      <c r="I45" s="5">
        <f>I46+I48+I50</f>
        <v>16122.230000000001</v>
      </c>
    </row>
    <row r="46" spans="1:9" x14ac:dyDescent="0.35">
      <c r="A46" t="s">
        <v>94</v>
      </c>
      <c r="B46">
        <v>1</v>
      </c>
      <c r="C46" t="s">
        <v>66</v>
      </c>
      <c r="D46" s="1" t="s">
        <v>38</v>
      </c>
      <c r="E46">
        <v>1400</v>
      </c>
      <c r="F46" t="s">
        <v>88</v>
      </c>
      <c r="G46">
        <v>10.52</v>
      </c>
      <c r="I46">
        <f>E46*G46</f>
        <v>14728</v>
      </c>
    </row>
    <row r="47" spans="1:9" x14ac:dyDescent="0.35">
      <c r="D47" s="1" t="s">
        <v>84</v>
      </c>
    </row>
    <row r="48" spans="1:9" x14ac:dyDescent="0.35">
      <c r="A48" t="s">
        <v>94</v>
      </c>
      <c r="B48">
        <v>1</v>
      </c>
      <c r="C48" t="s">
        <v>67</v>
      </c>
      <c r="D48" s="1" t="s">
        <v>39</v>
      </c>
      <c r="E48">
        <v>302</v>
      </c>
      <c r="F48" t="s">
        <v>89</v>
      </c>
      <c r="G48">
        <v>3.89</v>
      </c>
      <c r="I48">
        <f>E48*G48</f>
        <v>1174.78</v>
      </c>
    </row>
    <row r="49" spans="1:9" x14ac:dyDescent="0.35">
      <c r="D49" s="1" t="s">
        <v>85</v>
      </c>
    </row>
    <row r="50" spans="1:9" x14ac:dyDescent="0.35">
      <c r="A50" t="s">
        <v>94</v>
      </c>
      <c r="B50">
        <v>1</v>
      </c>
      <c r="C50" t="s">
        <v>68</v>
      </c>
      <c r="D50" s="1" t="s">
        <v>40</v>
      </c>
      <c r="E50">
        <v>55</v>
      </c>
      <c r="F50" t="s">
        <v>91</v>
      </c>
      <c r="G50">
        <v>3.99</v>
      </c>
      <c r="I50">
        <f>E50*G50</f>
        <v>219.45000000000002</v>
      </c>
    </row>
    <row r="51" spans="1:9" x14ac:dyDescent="0.35">
      <c r="D51" s="1" t="s">
        <v>86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e3e99a-5486-45ee-9563-dfd579f47fb6" xsi:nil="true"/>
    <lcf76f155ced4ddcb4097134ff3c332f xmlns="94a860ff-e5de-47cb-8d91-101b0c44c9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87A5C7AB759C4C8AED6CC1407825B9" ma:contentTypeVersion="14" ma:contentTypeDescription="Crear nuevo documento." ma:contentTypeScope="" ma:versionID="33ff676cf4ecefcaca47e7a311b6c9f5">
  <xsd:schema xmlns:xsd="http://www.w3.org/2001/XMLSchema" xmlns:xs="http://www.w3.org/2001/XMLSchema" xmlns:p="http://schemas.microsoft.com/office/2006/metadata/properties" xmlns:ns2="94a860ff-e5de-47cb-8d91-101b0c44c9cf" xmlns:ns3="70e3e99a-5486-45ee-9563-dfd579f47fb6" targetNamespace="http://schemas.microsoft.com/office/2006/metadata/properties" ma:root="true" ma:fieldsID="cea7935c5b836bd4edaf0cc9b1808a4e" ns2:_="" ns3:_="">
    <xsd:import namespace="94a860ff-e5de-47cb-8d91-101b0c44c9cf"/>
    <xsd:import namespace="70e3e99a-5486-45ee-9563-dfd579f47f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860ff-e5de-47cb-8d91-101b0c44c9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08e76043-ab9b-4adc-9c95-b22ae0fc4f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e3e99a-5486-45ee-9563-dfd579f47fb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569c058-a3f5-4e4e-9fa9-61b85ca705b5}" ma:internalName="TaxCatchAll" ma:showField="CatchAllData" ma:web="70e3e99a-5486-45ee-9563-dfd579f47f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0F5317-6E3E-4013-90D9-641E571B2889}">
  <ds:schemaRefs>
    <ds:schemaRef ds:uri="70e3e99a-5486-45ee-9563-dfd579f47fb6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94a860ff-e5de-47cb-8d91-101b0c44c9c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E63718-E80D-43EB-8F03-2B09C32CDD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E2AB26-88E5-481F-A8C2-5C9E8A24B1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a860ff-e5de-47cb-8d91-101b0c44c9cf"/>
    <ds:schemaRef ds:uri="70e3e99a-5486-45ee-9563-dfd579f47f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Luis Gómez</cp:lastModifiedBy>
  <dcterms:created xsi:type="dcterms:W3CDTF">2022-04-25T05:25:24Z</dcterms:created>
  <dcterms:modified xsi:type="dcterms:W3CDTF">2024-02-06T09:22:44Z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0x0101006487A5C7AB759C4C8AED6CC1407825B9</vt:lpwstr>
  </property>
  <property fmtid="{D5CDD505-2E9C-101B-9397-08002B2CF9AE}" pid="3" name="MediaServiceImageTags">
    <vt:lpwstr/>
  </property>
</Properties>
</file>